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<sst xmlns="http://schemas.openxmlformats.org/spreadsheetml/2006/main" count="52" uniqueCount="38">
  <si>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B：センター値</t>
  </si>
  <si>
    <t>D：ハブ面張り出し値</t>
  </si>
  <si>
    <t>E：ハブ面奥行き値</t>
  </si>
  <si>
    <t>算出式</t>
  </si>
  <si>
    <t>リム幅</t>
  </si>
  <si>
    <t>mm</t>
  </si>
  <si>
    <t>A</t>
  </si>
  <si>
    <t>B</t>
  </si>
  <si>
    <t>C</t>
  </si>
  <si>
    <t>D</t>
  </si>
  <si>
    <t>E</t>
  </si>
  <si>
    <t>フロント純正</t>
  </si>
  <si>
    <t>リア純正</t>
  </si>
  <si>
    <t>ホイールのOFFセット比較計算</t>
  </si>
  <si>
    <t>ホイール断面図</t>
  </si>
  <si>
    <t>C：オフセット</t>
  </si>
  <si>
    <t>B=A/2</t>
  </si>
  <si>
    <t>D=B-C</t>
  </si>
  <si>
    <t>E=A-D</t>
  </si>
  <si>
    <t>＊注</t>
  </si>
  <si>
    <t>本計算書はリム形状を「Ｊ」で考察しております。</t>
  </si>
  <si>
    <r>
      <t>A：リム幅</t>
    </r>
    <r>
      <rPr>
        <b/>
        <sz val="11"/>
        <rFont val="ＭＳ Ｐゴシック"/>
        <family val="0"/>
      </rPr>
      <t>(＊注）</t>
    </r>
  </si>
  <si>
    <t>リム幅として1inch加算し、例えば</t>
  </si>
  <si>
    <t>9Jのホイールは10inch幅で計算してます。</t>
  </si>
  <si>
    <t>オフセット</t>
  </si>
  <si>
    <t>フロント用</t>
  </si>
  <si>
    <t>リア用</t>
  </si>
  <si>
    <t>検討ホイール①</t>
  </si>
  <si>
    <t>検討ホイール②</t>
  </si>
  <si>
    <t>純正に対する</t>
  </si>
  <si>
    <t>検討ホイール①は</t>
  </si>
  <si>
    <t>検討ホイール</t>
  </si>
  <si>
    <t>①と②の差分は</t>
  </si>
  <si>
    <t>【フロント計算結果】</t>
  </si>
  <si>
    <t>【リア計算結果】</t>
  </si>
  <si>
    <t>メモ：</t>
  </si>
  <si>
    <t>基本的にサイズアップ（外側：出る／内側：入る）を前提に計算式立ててますので、</t>
  </si>
  <si>
    <t>結果に「－」が表示出た場合は逆向きの結果とお考え下さい。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</si>
</sst>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&quot;出る&quot;"/>
    <numFmt numFmtId="177" formatCode="&quot;+&quot;0.00&quot;入る&quot;"/>
    <numFmt numFmtId="178" formatCode="&quot;J&quot;"/>
    <numFmt numFmtId="179" formatCode="0.0&quot;J&quot;"/>
    <numFmt numFmtId="180" formatCode="&quot;外側に&quot;0.00&quot;mm出る&quot;"/>
    <numFmt numFmtId="181" formatCode="&quot;内側に&quot;0.00&quot;mm入る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34</xdr:row>
      <xdr:rowOff>38100</xdr:rowOff>
    </xdr:from>
    <xdr:to>
      <xdr:col>12</xdr:col>
      <xdr:colOff>723900</xdr:colOff>
      <xdr:row>36</xdr:row>
      <xdr:rowOff>76200</xdr:rowOff>
    </xdr:to>
    <xdr:sp>
      <xdr:nvSpPr>
        <xdr:cNvPr id="1" name="AutoShape 16"/>
        <xdr:cNvSpPr>
          <a:spLocks/>
        </xdr:cNvSpPr>
      </xdr:nvSpPr>
      <xdr:spPr>
        <a:xfrm>
          <a:off x="9505950" y="5867400"/>
          <a:ext cx="504825" cy="38100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46</xdr:row>
      <xdr:rowOff>47625</xdr:rowOff>
    </xdr:from>
    <xdr:to>
      <xdr:col>12</xdr:col>
      <xdr:colOff>714375</xdr:colOff>
      <xdr:row>48</xdr:row>
      <xdr:rowOff>85725</xdr:rowOff>
    </xdr:to>
    <xdr:sp>
      <xdr:nvSpPr>
        <xdr:cNvPr id="2" name="AutoShape 17"/>
        <xdr:cNvSpPr>
          <a:spLocks/>
        </xdr:cNvSpPr>
      </xdr:nvSpPr>
      <xdr:spPr>
        <a:xfrm>
          <a:off x="9496425" y="7953375"/>
          <a:ext cx="504825" cy="38100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6"/>
  <sheetViews>
    <sheetView tabSelected="1" workbookViewId="0" topLeftCell="A1">
      <selection activeCell="N57" sqref="N57"/>
    </sheetView>
  </sheetViews>
  <sheetFormatPr defaultColWidth="9.00390625" defaultRowHeight="13.5"/>
  <cols>
    <col min="1" max="1" width="6.00390625" style="0" customWidth="1"/>
    <col min="10" max="12" width="14.625" style="0" customWidth="1"/>
    <col min="13" max="13" width="12.375" style="0" customWidth="1"/>
    <col min="14" max="14" width="19.375" style="0" customWidth="1"/>
    <col min="15" max="15" width="1.4921875" style="0" customWidth="1"/>
    <col min="16" max="16" width="20.25390625" style="0" customWidth="1"/>
  </cols>
  <sheetData>
    <row r="2" ht="13.5">
      <c r="B2" s="4" t="s">
        <v>13</v>
      </c>
    </row>
    <row r="4" ht="13.5">
      <c r="B4" t="s">
        <v>14</v>
      </c>
    </row>
    <row r="6" ht="13.5">
      <c r="H6" s="5" t="s">
        <v>21</v>
      </c>
    </row>
    <row r="7" ht="13.5">
      <c r="H7" s="5" t="s">
        <v>0</v>
      </c>
    </row>
    <row r="8" ht="13.5">
      <c r="H8" s="5" t="s">
        <v>15</v>
      </c>
    </row>
    <row r="9" ht="13.5">
      <c r="H9" s="5" t="s">
        <v>1</v>
      </c>
    </row>
    <row r="10" ht="13.5">
      <c r="H10" s="5" t="s">
        <v>2</v>
      </c>
    </row>
    <row r="11" ht="13.5">
      <c r="H11" s="5"/>
    </row>
    <row r="12" ht="13.5">
      <c r="H12" s="5" t="s">
        <v>3</v>
      </c>
    </row>
    <row r="13" ht="13.5">
      <c r="H13" s="5" t="s">
        <v>16</v>
      </c>
    </row>
    <row r="14" ht="13.5">
      <c r="H14" s="5" t="s">
        <v>17</v>
      </c>
    </row>
    <row r="15" ht="13.5">
      <c r="H15" s="5" t="s">
        <v>18</v>
      </c>
    </row>
    <row r="18" ht="13.5">
      <c r="H18" s="4" t="s">
        <v>19</v>
      </c>
    </row>
    <row r="19" ht="13.5">
      <c r="H19" s="4" t="s">
        <v>20</v>
      </c>
    </row>
    <row r="20" ht="13.5">
      <c r="H20" s="4" t="s">
        <v>22</v>
      </c>
    </row>
    <row r="21" ht="13.5">
      <c r="H21" s="4" t="s">
        <v>23</v>
      </c>
    </row>
    <row r="30" spans="9:14" ht="13.5">
      <c r="I30" s="4" t="s">
        <v>25</v>
      </c>
      <c r="N30" s="4"/>
    </row>
    <row r="31" spans="9:12" ht="13.5">
      <c r="I31" s="1"/>
      <c r="J31" s="1" t="s">
        <v>11</v>
      </c>
      <c r="K31" s="1" t="s">
        <v>27</v>
      </c>
      <c r="L31" s="1" t="s">
        <v>28</v>
      </c>
    </row>
    <row r="32" spans="9:12" ht="13.5">
      <c r="I32" s="6" t="s">
        <v>4</v>
      </c>
      <c r="J32" s="8">
        <v>6.5</v>
      </c>
      <c r="K32" s="9">
        <v>7.5</v>
      </c>
      <c r="L32" s="9">
        <v>9</v>
      </c>
    </row>
    <row r="33" spans="9:12" ht="13.5">
      <c r="I33" s="2" t="s">
        <v>5</v>
      </c>
      <c r="J33" s="3">
        <f>J32*25.4+25.4</f>
        <v>190.5</v>
      </c>
      <c r="K33" s="3">
        <f>K32*25.4+25.4</f>
        <v>215.9</v>
      </c>
      <c r="L33" s="3">
        <f>L32*25.4+25.4</f>
        <v>254</v>
      </c>
    </row>
    <row r="34" spans="9:14" ht="13.5">
      <c r="I34" s="7" t="s">
        <v>24</v>
      </c>
      <c r="J34" s="7">
        <v>55</v>
      </c>
      <c r="K34" s="10">
        <v>52</v>
      </c>
      <c r="L34" s="10">
        <v>54</v>
      </c>
      <c r="N34" s="4" t="s">
        <v>33</v>
      </c>
    </row>
    <row r="35" spans="9:12" ht="13.5">
      <c r="I35" s="1" t="s">
        <v>6</v>
      </c>
      <c r="J35" s="1">
        <f>J33</f>
        <v>190.5</v>
      </c>
      <c r="K35" s="1">
        <f>K33</f>
        <v>215.9</v>
      </c>
      <c r="L35" s="1">
        <f>L33</f>
        <v>254</v>
      </c>
    </row>
    <row r="36" spans="9:16" ht="13.5">
      <c r="I36" s="1" t="s">
        <v>7</v>
      </c>
      <c r="J36" s="1">
        <f>J35/2</f>
        <v>95.25</v>
      </c>
      <c r="K36" s="1">
        <f>K35/2</f>
        <v>107.95</v>
      </c>
      <c r="L36" s="1">
        <f>L35/2</f>
        <v>127</v>
      </c>
      <c r="N36" s="4" t="s">
        <v>29</v>
      </c>
      <c r="P36" s="4" t="s">
        <v>31</v>
      </c>
    </row>
    <row r="37" spans="9:16" ht="14.25" thickBot="1">
      <c r="I37" s="1" t="s">
        <v>8</v>
      </c>
      <c r="J37" s="1">
        <f>J34</f>
        <v>55</v>
      </c>
      <c r="K37" s="1">
        <f>K34</f>
        <v>52</v>
      </c>
      <c r="L37" s="1">
        <f>L34</f>
        <v>54</v>
      </c>
      <c r="N37" s="4" t="s">
        <v>30</v>
      </c>
      <c r="P37" s="4" t="s">
        <v>32</v>
      </c>
    </row>
    <row r="38" spans="9:16" ht="13.5">
      <c r="I38" s="1" t="s">
        <v>9</v>
      </c>
      <c r="J38" s="1">
        <f>J36-J37</f>
        <v>40.25</v>
      </c>
      <c r="K38" s="1">
        <f>K36-K37</f>
        <v>55.95</v>
      </c>
      <c r="L38" s="1">
        <f>L36-L37</f>
        <v>73</v>
      </c>
      <c r="N38" s="11">
        <f>K38-J38</f>
        <v>15.700000000000003</v>
      </c>
      <c r="P38" s="11">
        <f>L38-K38</f>
        <v>17.049999999999997</v>
      </c>
    </row>
    <row r="39" spans="9:16" ht="14.25" thickBot="1">
      <c r="I39" s="1" t="s">
        <v>10</v>
      </c>
      <c r="J39" s="1">
        <f>J35-J38</f>
        <v>150.25</v>
      </c>
      <c r="K39" s="1">
        <f>K35-K38</f>
        <v>159.95</v>
      </c>
      <c r="L39" s="1">
        <f>L35-L38</f>
        <v>181</v>
      </c>
      <c r="N39" s="12">
        <f>K39-J39</f>
        <v>9.699999999999989</v>
      </c>
      <c r="P39" s="12">
        <f>L39-K39</f>
        <v>21.05000000000001</v>
      </c>
    </row>
    <row r="40" ht="13.5">
      <c r="L40" s="13"/>
    </row>
    <row r="41" ht="13.5">
      <c r="L41" s="13"/>
    </row>
    <row r="42" spans="9:12" ht="13.5">
      <c r="I42" s="4" t="s">
        <v>26</v>
      </c>
      <c r="L42" s="13"/>
    </row>
    <row r="43" spans="9:12" ht="13.5">
      <c r="I43" s="1"/>
      <c r="J43" s="1" t="s">
        <v>12</v>
      </c>
      <c r="K43" s="1" t="s">
        <v>27</v>
      </c>
      <c r="L43" s="1" t="s">
        <v>28</v>
      </c>
    </row>
    <row r="44" spans="9:12" ht="13.5">
      <c r="I44" s="6" t="s">
        <v>4</v>
      </c>
      <c r="J44" s="8">
        <v>7.5</v>
      </c>
      <c r="K44" s="9">
        <v>8.5</v>
      </c>
      <c r="L44" s="9">
        <v>9</v>
      </c>
    </row>
    <row r="45" spans="9:12" ht="13.5">
      <c r="I45" s="2" t="s">
        <v>5</v>
      </c>
      <c r="J45" s="3">
        <f>J44*25.4+25.4</f>
        <v>215.9</v>
      </c>
      <c r="K45" s="3">
        <f>K44*25.4+25.4</f>
        <v>241.29999999999998</v>
      </c>
      <c r="L45" s="3">
        <f>L44*25.4+25.4</f>
        <v>254</v>
      </c>
    </row>
    <row r="46" spans="9:14" ht="13.5">
      <c r="I46" s="7" t="s">
        <v>24</v>
      </c>
      <c r="J46" s="7">
        <v>60</v>
      </c>
      <c r="K46" s="10">
        <v>59</v>
      </c>
      <c r="L46" s="10">
        <v>49</v>
      </c>
      <c r="N46" s="4" t="s">
        <v>34</v>
      </c>
    </row>
    <row r="47" spans="9:12" ht="13.5">
      <c r="I47" s="1" t="s">
        <v>6</v>
      </c>
      <c r="J47" s="1">
        <f>J45</f>
        <v>215.9</v>
      </c>
      <c r="K47" s="1">
        <f>K45</f>
        <v>241.29999999999998</v>
      </c>
      <c r="L47" s="1">
        <f>L45</f>
        <v>254</v>
      </c>
    </row>
    <row r="48" spans="9:16" ht="13.5">
      <c r="I48" s="1" t="s">
        <v>7</v>
      </c>
      <c r="J48" s="1">
        <f>J47/2</f>
        <v>107.95</v>
      </c>
      <c r="K48" s="1">
        <f>K47/2</f>
        <v>120.64999999999999</v>
      </c>
      <c r="L48" s="1">
        <f>L47/2</f>
        <v>127</v>
      </c>
      <c r="N48" s="4" t="s">
        <v>29</v>
      </c>
      <c r="P48" s="4" t="s">
        <v>31</v>
      </c>
    </row>
    <row r="49" spans="9:16" ht="14.25" thickBot="1">
      <c r="I49" s="1" t="s">
        <v>8</v>
      </c>
      <c r="J49" s="1">
        <f>J46</f>
        <v>60</v>
      </c>
      <c r="K49" s="1">
        <f>K46</f>
        <v>59</v>
      </c>
      <c r="L49" s="1">
        <f>L46</f>
        <v>49</v>
      </c>
      <c r="N49" s="4" t="s">
        <v>30</v>
      </c>
      <c r="P49" s="4" t="s">
        <v>32</v>
      </c>
    </row>
    <row r="50" spans="9:16" ht="13.5">
      <c r="I50" s="1" t="s">
        <v>9</v>
      </c>
      <c r="J50" s="1">
        <f>J48-J49</f>
        <v>47.95</v>
      </c>
      <c r="K50" s="1">
        <f>K48-K49</f>
        <v>61.64999999999999</v>
      </c>
      <c r="L50" s="1">
        <f>L48-L49</f>
        <v>78</v>
      </c>
      <c r="N50" s="11">
        <f>K50-J50</f>
        <v>13.699999999999989</v>
      </c>
      <c r="P50" s="11">
        <f>L50-K50</f>
        <v>16.35000000000001</v>
      </c>
    </row>
    <row r="51" spans="9:16" ht="14.25" thickBot="1">
      <c r="I51" s="1" t="s">
        <v>10</v>
      </c>
      <c r="J51" s="1">
        <f>J47-J50</f>
        <v>167.95</v>
      </c>
      <c r="K51" s="1">
        <f>K47-K50</f>
        <v>179.64999999999998</v>
      </c>
      <c r="L51" s="1">
        <f>L47-L50</f>
        <v>176</v>
      </c>
      <c r="N51" s="12">
        <f>K51-J51</f>
        <v>11.699999999999989</v>
      </c>
      <c r="P51" s="12">
        <f>L51-K51</f>
        <v>-3.6499999999999773</v>
      </c>
    </row>
    <row r="54" ht="13.5">
      <c r="J54" s="4" t="s">
        <v>35</v>
      </c>
    </row>
    <row r="55" ht="13.5">
      <c r="J55" t="s">
        <v>36</v>
      </c>
    </row>
    <row r="56" ht="13.5">
      <c r="J56" t="s">
        <v>37</v>
      </c>
    </row>
  </sheetData>
  <printOptions/>
  <pageMargins left="0.75" right="0.75" top="1" bottom="1" header="0.512" footer="0.512"/>
  <pageSetup orientation="portrait" paperSize="9" r:id="rId4"/>
  <drawing r:id="rId3"/>
  <legacyDrawing r:id="rId2"/>
  <oleObjects>
    <oleObject progId="Visio.Drawing.6" shapeId="1773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第二開発ＢＬ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山野井</dc:creator>
  <cp:keywords/>
  <dc:description/>
  <cp:lastModifiedBy>西山雅敏</cp:lastModifiedBy>
  <dcterms:created xsi:type="dcterms:W3CDTF">2004-06-25T02:19:10Z</dcterms:created>
  <dcterms:modified xsi:type="dcterms:W3CDTF">2005-05-27T10:49:58Z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-1618886947</vt:i4>
  </property>
  <property fmtid="{D5CDD505-2E9C-101B-9397-08002B2CF9AE}" pid="3" name="_EmailSubject">
    <vt:lpwstr>ご参考まで</vt:lpwstr>
  </property>
  <property fmtid="{D5CDD505-2E9C-101B-9397-08002B2CF9AE}" pid="4" name="_AuthorEmail">
    <vt:lpwstr>yasuharu-yamanoi@keihin-corp.co.jp</vt:lpwstr>
  </property>
  <property fmtid="{D5CDD505-2E9C-101B-9397-08002B2CF9AE}" pid="5" name="_AuthorEmailDisplayName">
    <vt:lpwstr>電一開２課(TRD)山野井　康晴</vt:lpwstr>
  </property>
  <property fmtid="{D5CDD505-2E9C-101B-9397-08002B2CF9AE}" pid="6" name="_PreviousAdHocReviewCycleID">
    <vt:i4>1311624857</vt:i4>
  </property>
</Properties>
</file>